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Mr_Choluteca!$A$1:$H$188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09" i="1" l="1"/>
  <c r="J106" i="1"/>
  <c r="J127" i="1" l="1"/>
  <c r="J117" i="1"/>
  <c r="J116" i="1"/>
  <c r="J115" i="1"/>
  <c r="J108" i="1"/>
  <c r="J95" i="1"/>
  <c r="J107" i="1" l="1"/>
  <c r="J62" i="1" l="1"/>
  <c r="J105" i="1" l="1"/>
  <c r="J100" i="1" l="1"/>
  <c r="J99" i="1"/>
  <c r="J187" i="1" l="1"/>
  <c r="J186" i="1"/>
  <c r="J185" i="1"/>
  <c r="J184" i="1"/>
  <c r="J183" i="1"/>
  <c r="J182" i="1"/>
  <c r="J181" i="1"/>
  <c r="J179" i="1"/>
  <c r="J178" i="1"/>
  <c r="J177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7" i="1"/>
  <c r="J145" i="1"/>
  <c r="J144" i="1"/>
  <c r="J143" i="1"/>
  <c r="J142" i="1"/>
  <c r="J141" i="1"/>
  <c r="J140" i="1"/>
  <c r="J139" i="1"/>
  <c r="J138" i="1"/>
  <c r="J136" i="1"/>
  <c r="J135" i="1"/>
  <c r="J134" i="1"/>
  <c r="J131" i="1"/>
  <c r="J130" i="1"/>
  <c r="J129" i="1"/>
  <c r="J128" i="1"/>
  <c r="J126" i="1"/>
  <c r="J125" i="1"/>
  <c r="J124" i="1"/>
  <c r="J123" i="1"/>
  <c r="J122" i="1"/>
  <c r="J121" i="1"/>
  <c r="J120" i="1"/>
  <c r="J119" i="1"/>
  <c r="J118" i="1"/>
  <c r="J114" i="1"/>
  <c r="J113" i="1"/>
  <c r="J112" i="1"/>
  <c r="J111" i="1"/>
  <c r="J110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<sst xmlns="http://schemas.openxmlformats.org/spreadsheetml/2006/main" count="596" uniqueCount="230">
  <si>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</si>
  <si>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</si>
  <si>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</si>
  <si>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</si>
  <si>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</si>
  <si>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</si>
  <si>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</si>
  <si>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</si>
  <si>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</si>
  <si>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</si>
  <si>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</si>
  <si>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</si>
  <si>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</si>
  <si>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</si>
  <si>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</si>
  <si>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</si>
  <si>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</si>
  <si>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</si>
  <si>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</si>
  <si>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</si>
  <si>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</si>
  <si>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</si>
  <si>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</si>
  <si>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</si>
  <si>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</si>
  <si>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</si>
  <si>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</si>
  <si>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</si>
  <si>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</si>
  <si>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</si>
  <si>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</si>
  <si>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</si>
  <si>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</si>
  <si>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</si>
  <si>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</si>
  <si>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</si>
  <si>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</si>
  <si>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</si>
  <si>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</si>
  <si>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</si>
  <si>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</si>
  <si>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</si>
  <si>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</si>
  <si>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</si>
  <si>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</si>
  <si>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</si>
  <si>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</si>
  <si>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</si>
  <si>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</si>
  <si>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</si>
  <si>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</si>
  <si>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</si>
  <si>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</si>
  <si>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</si>
  <si>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</si>
  <si>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</si>
  <si>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</si>
  <si>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</si>
  <si>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</si>
  <si>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</si>
  <si>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</si>
  <si>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</si>
  <si>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</si>
  <si>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</si>
  <si>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</si>
  <si>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</si>
  <si>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</si>
  <si>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</si>
  <si>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</si>
  <si>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</si>
  <si>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</si>
  <si>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</si>
  <si>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</si>
  <si>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</si>
  <si>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</si>
  <si>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</si>
  <si>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</si>
  <si>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</si>
  <si>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</si>
  <si>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</si>
  <si>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</si>
  <si>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</si>
  <si>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</si>
  <si>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</si>
  <si>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</si>
  <si>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</si>
  <si>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</si>
  <si>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</si>
  <si>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</si>
  <si>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</si>
  <si>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</si>
  <si>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</si>
  <si>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</si>
  <si>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</si>
  <si>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</si>
  <si>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</si>
  <si>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</si>
  <si>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</si>
  <si>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</si>
  <si>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</si>
  <si>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</si>
  <si>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</si>
  <si>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</si>
  <si>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</si>
  <si>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</si>
  <si>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</si>
  <si>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</si>
  <si>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</si>
  <si>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</si>
  <si>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</si>
  <si>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</si>
  <si>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</si>
  <si>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</si>
  <si>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</si>
  <si>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</si>
  <si>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</si>
  <si>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</si>
  <si>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</si>
  <si>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</si>
  <si>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</si>
  <si>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</si>
  <si>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</si>
  <si>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</si>
  <si>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</si>
  <si>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</si>
  <si>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</si>
  <si>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</si>
  <si>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</si>
  <si>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</si>
  <si>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</si>
  <si>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</si>
  <si>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</si>
  <si>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</si>
  <si>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</si>
  <si>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</si>
  <si>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</si>
  <si>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</si>
  <si>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</si>
  <si>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</si>
  <si>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</si>
  <si>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</si>
  <si>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</si>
  <si>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</si>
  <si>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</si>
  <si>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</si>
  <si>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</si>
  <si>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</si>
  <si>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</si>
  <si>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</si>
  <si>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</si>
  <si>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</si>
  <si>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</si>
  <si>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</si>
  <si>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</si>
  <si>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</si>
  <si>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</si>
  <si>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</si>
  <si>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</si>
  <si>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</si>
  <si>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</si>
  <si>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</si>
  <si>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</si>
  <si>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</si>
  <si>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</si>
  <si>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</si>
  <si>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</si>
  <si>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</si>
  <si>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</si>
  <si>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</si>
  <si>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</si>
  <si>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</si>
  <si>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</si>
  <si>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</si>
  <si>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</si>
  <si>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</si>
  <si>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</si>
  <si>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</si>
  <si>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</si>
  <si>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</si>
  <si>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</si>
  <si>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</si>
  <si>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</si>
  <si>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</si>
  <si>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</si>
  <si>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</si>
  <si>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</si>
  <si>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</si>
  <si>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</si>
  <si>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</si>
  <si>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</si>
  <si>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</si>
  <si>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</si>
  <si>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</si>
  <si>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</si>
  <si>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</si>
  <si>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</si>
  <si>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</si>
  <si>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</si>
  <si>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</si>
  <si>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</si>
  <si>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</si>
  <si>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</si>
  <si>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</si>
  <si>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</si>
  <si>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</si>
  <si>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</si>
  <si>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</si>
  <si>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</si>
  <si>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Bolsa plástica (1.25 lb)</t>
  </si>
  <si>
    <t>Cebolla amarilla seca, Clase I</t>
  </si>
  <si>
    <t>Holanda</t>
  </si>
  <si>
    <t>Calibre 45-65 mm</t>
  </si>
  <si>
    <t>Calibre 60-80 mm</t>
  </si>
  <si>
    <t>Culantro de Castilla</t>
  </si>
  <si>
    <t>Mazo (0.75 lb)</t>
  </si>
  <si>
    <t xml:space="preserve">Mandarina </t>
  </si>
  <si>
    <t>Mango Corazón verde</t>
  </si>
  <si>
    <t>Aguacate indio</t>
  </si>
  <si>
    <t>Mango mechón verde</t>
  </si>
  <si>
    <t>Mora</t>
  </si>
  <si>
    <t>Guajiquiro</t>
  </si>
  <si>
    <t>Nance ácido</t>
  </si>
  <si>
    <t>Nance dulce</t>
  </si>
  <si>
    <t xml:space="preserve">Rambután </t>
  </si>
  <si>
    <t>Tela</t>
  </si>
  <si>
    <t xml:space="preserve">Mango Haden maduro </t>
  </si>
  <si>
    <t>Mango Tommy Atkins maduro</t>
  </si>
  <si>
    <t>Costa Rica</t>
  </si>
  <si>
    <t>Tasa de Cambio: 1 USD = L. 24.5559, fuente: Banco Central de Honduras</t>
  </si>
  <si>
    <t>Código reporte: MR_Choluteca, No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</si>
</sst>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0" fillId="4" borderId="59" xfId="0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8"/>
  <sheetViews>
    <sheetView tabSelected="1" view="pageBreakPreview" topLeftCell="A175" zoomScaleNormal="100" zoomScaleSheetLayoutView="100" workbookViewId="0">
      <selection activeCell="G88" sqref="G88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43701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06"/>
      <c r="B6" s="106"/>
      <c r="C6" s="5"/>
      <c r="D6" s="107"/>
      <c r="E6" s="107"/>
      <c r="F6" s="107"/>
      <c r="G6" s="107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05" t="s">
        <v>0</v>
      </c>
      <c r="B9" s="105"/>
      <c r="C9" s="105"/>
      <c r="D9" s="105"/>
      <c r="E9" s="105"/>
      <c r="F9" s="105"/>
      <c r="G9" s="105"/>
      <c r="H9" s="105"/>
    </row>
    <row r="10" spans="1:10" ht="15.6" customHeight="1" x14ac:dyDescent="0.3">
      <c r="A10" s="105" t="s">
        <v>114</v>
      </c>
      <c r="B10" s="105"/>
      <c r="C10" s="105"/>
      <c r="D10" s="105"/>
      <c r="E10" s="105"/>
      <c r="F10" s="105"/>
      <c r="G10" s="105"/>
      <c r="H10" s="105"/>
    </row>
    <row r="11" spans="1:10" ht="15.6" customHeight="1" x14ac:dyDescent="0.3">
      <c r="A11" s="105" t="s">
        <v>101</v>
      </c>
      <c r="B11" s="105"/>
      <c r="C11" s="105"/>
      <c r="D11" s="105"/>
      <c r="E11" s="105"/>
      <c r="F11" s="105"/>
      <c r="G11" s="105"/>
      <c r="H11" s="105"/>
    </row>
    <row r="12" spans="1:10" ht="15.6" customHeight="1" x14ac:dyDescent="0.3">
      <c r="A12" s="105" t="s">
        <v>113</v>
      </c>
      <c r="B12" s="105"/>
      <c r="C12" s="105"/>
      <c r="D12" s="105"/>
      <c r="E12" s="105"/>
      <c r="F12" s="105"/>
      <c r="G12" s="105"/>
      <c r="H12" s="105"/>
    </row>
    <row r="13" spans="1:10" ht="15.6" x14ac:dyDescent="0.3">
      <c r="A13" s="105"/>
      <c r="B13" s="105"/>
      <c r="C13" s="105"/>
      <c r="D13" s="105"/>
      <c r="E13" s="105"/>
      <c r="F13" s="105"/>
      <c r="G13" s="105"/>
      <c r="H13" s="105"/>
    </row>
    <row r="14" spans="1:10" x14ac:dyDescent="0.3">
      <c r="A14" s="93" t="s">
        <v>1</v>
      </c>
      <c r="B14" s="93"/>
      <c r="C14" s="93"/>
      <c r="D14" s="93"/>
      <c r="E14" s="93"/>
      <c r="F14" s="93"/>
      <c r="G14" s="93"/>
      <c r="H14" s="93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94" t="s">
        <v>229</v>
      </c>
      <c r="B16" s="94"/>
      <c r="C16" s="94"/>
      <c r="D16" s="94"/>
      <c r="E16" s="95" t="str">
        <f>CONCATENATE(PROPER(TEXT(J2," dddd\, ")),TEXT(J2," dd \d\e mmmm \d\e yyyy"))</f>
        <v xml:space="preserve"> Sábado,  24 de agosto de 2019</v>
      </c>
      <c r="F16" s="95"/>
      <c r="G16" s="95"/>
      <c r="H16" s="95"/>
    </row>
    <row r="17" spans="1:10" x14ac:dyDescent="0.3">
      <c r="A17" s="99" t="s">
        <v>2</v>
      </c>
      <c r="B17" s="102" t="s">
        <v>3</v>
      </c>
      <c r="C17" s="37"/>
      <c r="D17" s="102" t="s">
        <v>4</v>
      </c>
      <c r="E17" s="112" t="s">
        <v>5</v>
      </c>
      <c r="F17" s="113"/>
      <c r="G17" s="113"/>
      <c r="H17" s="114"/>
    </row>
    <row r="18" spans="1:10" x14ac:dyDescent="0.3">
      <c r="A18" s="100"/>
      <c r="B18" s="103"/>
      <c r="C18" s="38"/>
      <c r="D18" s="103"/>
      <c r="E18" s="115" t="s">
        <v>6</v>
      </c>
      <c r="F18" s="116"/>
      <c r="G18" s="115" t="s">
        <v>7</v>
      </c>
      <c r="H18" s="117"/>
    </row>
    <row r="19" spans="1:10" x14ac:dyDescent="0.3">
      <c r="A19" s="100"/>
      <c r="B19" s="103"/>
      <c r="C19" s="38"/>
      <c r="D19" s="103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01"/>
      <c r="B20" s="104"/>
      <c r="C20" s="39" t="s">
        <v>10</v>
      </c>
      <c r="D20" s="104"/>
      <c r="E20" s="118" t="s">
        <v>11</v>
      </c>
      <c r="F20" s="119"/>
      <c r="G20" s="119"/>
      <c r="H20" s="120"/>
    </row>
    <row r="21" spans="1:10" ht="15" thickBot="1" x14ac:dyDescent="0.35">
      <c r="A21" s="96" t="s">
        <v>180</v>
      </c>
      <c r="B21" s="97"/>
      <c r="C21" s="97"/>
      <c r="D21" s="97"/>
      <c r="E21" s="97"/>
      <c r="F21" s="97"/>
      <c r="G21" s="97"/>
      <c r="H21" s="98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1900</v>
      </c>
      <c r="F27" s="11">
        <v>2000</v>
      </c>
      <c r="G27" s="11">
        <v>2000</v>
      </c>
      <c r="H27" s="46">
        <v>2000</v>
      </c>
      <c r="J27" s="58">
        <f>F27/E27-1</f>
        <v>5.2631578947368363E-2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2000</v>
      </c>
      <c r="G28" s="11">
        <v>2000</v>
      </c>
      <c r="H28" s="46">
        <v>2000</v>
      </c>
      <c r="J28" s="58">
        <f t="shared" ref="J28:J91" si="1">F28/E28-1</f>
        <v>5.2631578947368363E-2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2200</v>
      </c>
      <c r="G30" s="11">
        <v>2100</v>
      </c>
      <c r="H30" s="46">
        <v>2100</v>
      </c>
      <c r="J30" s="58">
        <f t="shared" si="1"/>
        <v>4.7619047619047672E-2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900</v>
      </c>
      <c r="F33" s="11">
        <v>900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6</v>
      </c>
      <c r="H34" s="45">
        <v>6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900</v>
      </c>
      <c r="F35" s="11">
        <v>920</v>
      </c>
      <c r="G35" s="11">
        <v>900</v>
      </c>
      <c r="H35" s="46">
        <v>900</v>
      </c>
      <c r="J35" s="58">
        <f t="shared" si="1"/>
        <v>2.2222222222222143E-2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1200</v>
      </c>
      <c r="F36" s="11">
        <v>1200</v>
      </c>
      <c r="G36" s="11"/>
      <c r="H36" s="46"/>
      <c r="J36" s="58">
        <f t="shared" si="1"/>
        <v>0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109" t="s">
        <v>15</v>
      </c>
      <c r="B39" s="110"/>
      <c r="C39" s="110"/>
      <c r="D39" s="110"/>
      <c r="E39" s="110"/>
      <c r="F39" s="110"/>
      <c r="G39" s="110"/>
      <c r="H39" s="111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25</v>
      </c>
      <c r="F40" s="17">
        <v>30</v>
      </c>
      <c r="G40" s="42">
        <v>30</v>
      </c>
      <c r="H40" s="43">
        <v>30</v>
      </c>
      <c r="J40" s="58">
        <f t="shared" si="1"/>
        <v>0.19999999999999996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320</v>
      </c>
      <c r="F41" s="17">
        <v>350</v>
      </c>
      <c r="G41" s="11">
        <v>350</v>
      </c>
      <c r="H41" s="46">
        <v>350</v>
      </c>
      <c r="J41" s="58">
        <f t="shared" si="1"/>
        <v>9.375E-2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209</v>
      </c>
      <c r="B48" s="10" t="s">
        <v>210</v>
      </c>
      <c r="C48" s="10" t="s">
        <v>211</v>
      </c>
      <c r="D48" s="10" t="s">
        <v>193</v>
      </c>
      <c r="E48" s="18">
        <v>850</v>
      </c>
      <c r="F48" s="18">
        <v>850</v>
      </c>
      <c r="G48" s="42"/>
      <c r="H48" s="43"/>
      <c r="J48" s="58">
        <f t="shared" si="1"/>
        <v>0</v>
      </c>
    </row>
    <row r="49" spans="1:10" x14ac:dyDescent="0.3">
      <c r="A49" s="26" t="s">
        <v>209</v>
      </c>
      <c r="B49" s="10" t="s">
        <v>210</v>
      </c>
      <c r="C49" s="10" t="s">
        <v>212</v>
      </c>
      <c r="D49" s="10" t="s">
        <v>193</v>
      </c>
      <c r="E49" s="18">
        <v>800</v>
      </c>
      <c r="F49" s="18">
        <v>800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800</v>
      </c>
      <c r="F50" s="14">
        <v>800</v>
      </c>
      <c r="G50" s="42"/>
      <c r="H50" s="43"/>
      <c r="J50" s="58">
        <f t="shared" si="1"/>
        <v>0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900</v>
      </c>
      <c r="F51" s="14">
        <v>900</v>
      </c>
      <c r="G51" s="42"/>
      <c r="H51" s="43"/>
      <c r="J51" s="58">
        <f t="shared" si="1"/>
        <v>0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800</v>
      </c>
      <c r="F52" s="14">
        <v>800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25</v>
      </c>
      <c r="F53" s="14">
        <v>25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20</v>
      </c>
      <c r="F54" s="14">
        <v>20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720</v>
      </c>
      <c r="F55" s="14">
        <v>750</v>
      </c>
      <c r="G55" s="42">
        <v>750</v>
      </c>
      <c r="H55" s="43">
        <v>750</v>
      </c>
      <c r="J55" s="58">
        <f t="shared" si="1"/>
        <v>4.1666666666666741E-2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220</v>
      </c>
      <c r="F56" s="14">
        <v>250</v>
      </c>
      <c r="G56" s="42">
        <v>220</v>
      </c>
      <c r="H56" s="43">
        <v>220</v>
      </c>
      <c r="J56" s="58">
        <f t="shared" si="1"/>
        <v>0.13636363636363646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180</v>
      </c>
      <c r="F57" s="14">
        <v>190</v>
      </c>
      <c r="G57" s="11">
        <v>180</v>
      </c>
      <c r="H57" s="46">
        <v>180</v>
      </c>
      <c r="J57" s="58">
        <f t="shared" si="1"/>
        <v>5.555555555555558E-2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213</v>
      </c>
      <c r="B62" s="24" t="s">
        <v>29</v>
      </c>
      <c r="C62" s="13" t="s">
        <v>137</v>
      </c>
      <c r="D62" s="19" t="s">
        <v>214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650</v>
      </c>
      <c r="F66" s="14">
        <v>700</v>
      </c>
      <c r="G66" s="11">
        <v>650</v>
      </c>
      <c r="H66" s="46">
        <v>650</v>
      </c>
      <c r="I66" s="2">
        <v>650</v>
      </c>
      <c r="J66" s="58">
        <f t="shared" si="1"/>
        <v>7.6923076923076872E-2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500</v>
      </c>
      <c r="F67" s="14">
        <v>500</v>
      </c>
      <c r="G67" s="42"/>
      <c r="H67" s="43"/>
      <c r="J67" s="58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12</v>
      </c>
      <c r="F68" s="14">
        <v>12</v>
      </c>
      <c r="G68" s="11"/>
      <c r="H68" s="46"/>
      <c r="J68" s="58">
        <f t="shared" si="1"/>
        <v>0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10</v>
      </c>
      <c r="F69" s="14">
        <v>10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130</v>
      </c>
      <c r="F76" s="14">
        <v>150</v>
      </c>
      <c r="G76" s="11">
        <v>150</v>
      </c>
      <c r="H76" s="46">
        <v>150</v>
      </c>
      <c r="J76" s="58">
        <f t="shared" si="1"/>
        <v>0.15384615384615374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100</v>
      </c>
      <c r="F77" s="14">
        <v>100</v>
      </c>
      <c r="G77" s="11"/>
      <c r="H77" s="46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20</v>
      </c>
      <c r="F78" s="14">
        <v>20</v>
      </c>
      <c r="G78" s="42"/>
      <c r="H78" s="43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15</v>
      </c>
      <c r="F79" s="14">
        <v>15</v>
      </c>
      <c r="G79" s="11"/>
      <c r="H79" s="46"/>
      <c r="J79" s="58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180</v>
      </c>
      <c r="F80" s="14">
        <v>180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180</v>
      </c>
      <c r="F81" s="14">
        <v>180</v>
      </c>
      <c r="G81" s="11"/>
      <c r="H81" s="46"/>
      <c r="J81" s="58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160</v>
      </c>
      <c r="F82" s="14">
        <v>160</v>
      </c>
      <c r="G82" s="11"/>
      <c r="H82" s="46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10</v>
      </c>
      <c r="F83" s="14">
        <v>12</v>
      </c>
      <c r="G83" s="42">
        <v>10</v>
      </c>
      <c r="H83" s="43">
        <v>10</v>
      </c>
      <c r="J83" s="58">
        <f t="shared" si="1"/>
        <v>0.19999999999999996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202</v>
      </c>
      <c r="E85" s="14">
        <v>45</v>
      </c>
      <c r="F85" s="14">
        <v>45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203</v>
      </c>
      <c r="E86" s="14">
        <v>35</v>
      </c>
      <c r="F86" s="14">
        <v>35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204</v>
      </c>
      <c r="E87" s="14">
        <v>25</v>
      </c>
      <c r="F87" s="14">
        <v>25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120</v>
      </c>
      <c r="F88" s="14">
        <v>130</v>
      </c>
      <c r="G88" s="11">
        <v>120</v>
      </c>
      <c r="H88" s="46">
        <v>120</v>
      </c>
      <c r="J88" s="58">
        <f t="shared" si="1"/>
        <v>8.3333333333333259E-2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2">
        <v>10</v>
      </c>
      <c r="H89" s="43">
        <v>10</v>
      </c>
      <c r="J89" s="58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27" t="s">
        <v>23</v>
      </c>
      <c r="B92" s="128"/>
      <c r="C92" s="128"/>
      <c r="D92" s="128"/>
      <c r="E92" s="128"/>
      <c r="F92" s="128"/>
      <c r="G92" s="128"/>
      <c r="H92" s="129"/>
      <c r="J92" s="58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380</v>
      </c>
      <c r="F93" s="12">
        <v>400</v>
      </c>
      <c r="G93" s="11">
        <v>400</v>
      </c>
      <c r="H93" s="46">
        <v>400</v>
      </c>
      <c r="J93" s="58">
        <f t="shared" ref="J93:J162" si="2">F93/E93-1</f>
        <v>5.2631578947368363E-2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15</v>
      </c>
      <c r="F94" s="12">
        <v>15</v>
      </c>
      <c r="G94" s="11"/>
      <c r="H94" s="46"/>
      <c r="J94" s="58">
        <f t="shared" si="2"/>
        <v>0</v>
      </c>
    </row>
    <row r="95" spans="1:10" x14ac:dyDescent="0.3">
      <c r="A95" s="30" t="s">
        <v>217</v>
      </c>
      <c r="B95" s="9" t="s">
        <v>34</v>
      </c>
      <c r="C95" s="8" t="s">
        <v>16</v>
      </c>
      <c r="D95" s="8" t="s">
        <v>77</v>
      </c>
      <c r="E95" s="12">
        <v>10</v>
      </c>
      <c r="F95" s="12">
        <v>10</v>
      </c>
      <c r="G95" s="11"/>
      <c r="H95" s="46"/>
      <c r="J95" s="58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6"/>
      <c r="J97" s="58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2"/>
        <v>0</v>
      </c>
    </row>
    <row r="99" spans="1:10" x14ac:dyDescent="0.3">
      <c r="A99" s="26" t="s">
        <v>205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6"/>
      <c r="J99" s="58">
        <f t="shared" si="2"/>
        <v>0</v>
      </c>
    </row>
    <row r="100" spans="1:10" x14ac:dyDescent="0.3">
      <c r="A100" s="26" t="s">
        <v>206</v>
      </c>
      <c r="B100" s="24" t="s">
        <v>66</v>
      </c>
      <c r="C100" s="10" t="s">
        <v>137</v>
      </c>
      <c r="D100" s="19" t="s">
        <v>207</v>
      </c>
      <c r="E100" s="14">
        <v>25</v>
      </c>
      <c r="F100" s="14">
        <v>25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6"/>
      <c r="J101" s="58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42</v>
      </c>
      <c r="D102" s="13" t="s">
        <v>154</v>
      </c>
      <c r="E102" s="14">
        <v>10</v>
      </c>
      <c r="F102" s="14">
        <v>10</v>
      </c>
      <c r="G102" s="11"/>
      <c r="H102" s="46"/>
      <c r="J102" s="58">
        <f t="shared" si="2"/>
        <v>0</v>
      </c>
    </row>
    <row r="103" spans="1:10" x14ac:dyDescent="0.3">
      <c r="A103" s="73" t="s">
        <v>107</v>
      </c>
      <c r="B103" s="10" t="s">
        <v>46</v>
      </c>
      <c r="C103" s="13" t="s">
        <v>16</v>
      </c>
      <c r="D103" s="24" t="s">
        <v>182</v>
      </c>
      <c r="E103" s="14">
        <v>80</v>
      </c>
      <c r="F103" s="14">
        <v>80</v>
      </c>
      <c r="G103" s="11"/>
      <c r="H103" s="46"/>
      <c r="J103" s="58">
        <f t="shared" si="2"/>
        <v>0</v>
      </c>
    </row>
    <row r="104" spans="1:10" x14ac:dyDescent="0.3">
      <c r="A104" s="33" t="s">
        <v>107</v>
      </c>
      <c r="B104" s="13" t="s">
        <v>46</v>
      </c>
      <c r="C104" s="13" t="s">
        <v>16</v>
      </c>
      <c r="D104" s="24" t="s">
        <v>187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3">
      <c r="A105" s="24" t="s">
        <v>215</v>
      </c>
      <c r="B105" s="13" t="s">
        <v>34</v>
      </c>
      <c r="C105" s="13" t="s">
        <v>16</v>
      </c>
      <c r="D105" s="24" t="s">
        <v>208</v>
      </c>
      <c r="E105" s="14">
        <v>20</v>
      </c>
      <c r="F105" s="14">
        <v>20</v>
      </c>
      <c r="G105" s="11"/>
      <c r="H105" s="46"/>
      <c r="J105" s="58">
        <f t="shared" si="2"/>
        <v>0</v>
      </c>
    </row>
    <row r="106" spans="1:10" x14ac:dyDescent="0.3">
      <c r="A106" s="92" t="s">
        <v>225</v>
      </c>
      <c r="B106" s="13" t="s">
        <v>34</v>
      </c>
      <c r="C106" s="13" t="s">
        <v>16</v>
      </c>
      <c r="D106" s="13" t="s">
        <v>77</v>
      </c>
      <c r="E106" s="14">
        <v>10</v>
      </c>
      <c r="F106" s="14">
        <v>12</v>
      </c>
      <c r="G106" s="11">
        <v>10</v>
      </c>
      <c r="H106" s="46">
        <v>10</v>
      </c>
      <c r="J106" s="58">
        <f t="shared" si="2"/>
        <v>0.19999999999999996</v>
      </c>
    </row>
    <row r="107" spans="1:10" x14ac:dyDescent="0.3">
      <c r="A107" s="92" t="s">
        <v>216</v>
      </c>
      <c r="B107" s="13" t="s">
        <v>34</v>
      </c>
      <c r="C107" s="13" t="s">
        <v>137</v>
      </c>
      <c r="D107" s="24" t="s">
        <v>110</v>
      </c>
      <c r="E107" s="14">
        <v>20</v>
      </c>
      <c r="F107" s="14">
        <v>20</v>
      </c>
      <c r="G107" s="11"/>
      <c r="H107" s="46"/>
      <c r="J107" s="58">
        <f t="shared" si="2"/>
        <v>0</v>
      </c>
    </row>
    <row r="108" spans="1:10" x14ac:dyDescent="0.3">
      <c r="A108" s="92" t="s">
        <v>218</v>
      </c>
      <c r="B108" s="13" t="s">
        <v>34</v>
      </c>
      <c r="C108" s="13" t="s">
        <v>16</v>
      </c>
      <c r="D108" s="24" t="s">
        <v>110</v>
      </c>
      <c r="E108" s="14">
        <v>20</v>
      </c>
      <c r="F108" s="14">
        <v>20</v>
      </c>
      <c r="G108" s="11"/>
      <c r="H108" s="46"/>
      <c r="J108" s="58">
        <f t="shared" si="2"/>
        <v>0</v>
      </c>
    </row>
    <row r="109" spans="1:10" x14ac:dyDescent="0.3">
      <c r="A109" s="92" t="s">
        <v>226</v>
      </c>
      <c r="B109" s="13" t="s">
        <v>227</v>
      </c>
      <c r="C109" s="13" t="s">
        <v>16</v>
      </c>
      <c r="D109" s="13" t="s">
        <v>77</v>
      </c>
      <c r="E109" s="14">
        <v>15</v>
      </c>
      <c r="F109" s="14">
        <v>15</v>
      </c>
      <c r="G109" s="11"/>
      <c r="H109" s="46"/>
      <c r="J109" s="58">
        <f t="shared" si="2"/>
        <v>0</v>
      </c>
    </row>
    <row r="110" spans="1:10" x14ac:dyDescent="0.3">
      <c r="A110" s="31" t="s">
        <v>168</v>
      </c>
      <c r="B110" s="24" t="s">
        <v>69</v>
      </c>
      <c r="C110" s="13" t="s">
        <v>124</v>
      </c>
      <c r="D110" s="24" t="s">
        <v>77</v>
      </c>
      <c r="E110" s="14">
        <v>15</v>
      </c>
      <c r="F110" s="14">
        <v>15</v>
      </c>
      <c r="G110" s="11"/>
      <c r="H110" s="46"/>
      <c r="J110" s="58">
        <f t="shared" si="2"/>
        <v>0</v>
      </c>
    </row>
    <row r="111" spans="1:10" x14ac:dyDescent="0.3">
      <c r="A111" s="31" t="s">
        <v>153</v>
      </c>
      <c r="B111" s="24" t="s">
        <v>69</v>
      </c>
      <c r="C111" s="13" t="s">
        <v>124</v>
      </c>
      <c r="D111" s="24" t="s">
        <v>77</v>
      </c>
      <c r="E111" s="14">
        <v>10</v>
      </c>
      <c r="F111" s="14">
        <v>10</v>
      </c>
      <c r="G111" s="11"/>
      <c r="H111" s="46"/>
      <c r="J111" s="58">
        <f t="shared" si="2"/>
        <v>0</v>
      </c>
    </row>
    <row r="112" spans="1:10" x14ac:dyDescent="0.3">
      <c r="A112" s="31" t="s">
        <v>140</v>
      </c>
      <c r="B112" s="24" t="s">
        <v>69</v>
      </c>
      <c r="C112" s="13" t="s">
        <v>124</v>
      </c>
      <c r="D112" s="24" t="s">
        <v>77</v>
      </c>
      <c r="E112" s="14">
        <v>10</v>
      </c>
      <c r="F112" s="14">
        <v>12</v>
      </c>
      <c r="G112" s="11">
        <v>10</v>
      </c>
      <c r="H112" s="46">
        <v>10</v>
      </c>
      <c r="J112" s="58">
        <f t="shared" si="2"/>
        <v>0.19999999999999996</v>
      </c>
    </row>
    <row r="113" spans="1:10" x14ac:dyDescent="0.3">
      <c r="A113" s="31" t="s">
        <v>162</v>
      </c>
      <c r="B113" t="s">
        <v>34</v>
      </c>
      <c r="C113" s="13" t="s">
        <v>137</v>
      </c>
      <c r="D113" s="24" t="s">
        <v>108</v>
      </c>
      <c r="E113" s="14">
        <v>20</v>
      </c>
      <c r="F113" s="14">
        <v>20</v>
      </c>
      <c r="G113" s="11"/>
      <c r="H113" s="46"/>
      <c r="J113" s="58">
        <f t="shared" si="2"/>
        <v>0</v>
      </c>
    </row>
    <row r="114" spans="1:10" x14ac:dyDescent="0.3">
      <c r="A114" s="31" t="s">
        <v>162</v>
      </c>
      <c r="B114" s="24" t="s">
        <v>12</v>
      </c>
      <c r="C114" s="13" t="s">
        <v>137</v>
      </c>
      <c r="D114" s="24" t="s">
        <v>108</v>
      </c>
      <c r="E114" s="14">
        <v>20</v>
      </c>
      <c r="F114" s="14">
        <v>20</v>
      </c>
      <c r="G114" s="11"/>
      <c r="H114" s="46"/>
      <c r="J114" s="58">
        <f t="shared" si="2"/>
        <v>0</v>
      </c>
    </row>
    <row r="115" spans="1:10" x14ac:dyDescent="0.3">
      <c r="A115" s="31" t="s">
        <v>219</v>
      </c>
      <c r="B115" s="24" t="s">
        <v>220</v>
      </c>
      <c r="C115" s="13" t="s">
        <v>137</v>
      </c>
      <c r="D115" s="24" t="s">
        <v>108</v>
      </c>
      <c r="E115" s="14">
        <v>30</v>
      </c>
      <c r="F115" s="14">
        <v>30</v>
      </c>
      <c r="G115" s="11"/>
      <c r="H115" s="46"/>
      <c r="J115" s="58">
        <f t="shared" si="2"/>
        <v>0</v>
      </c>
    </row>
    <row r="116" spans="1:10" x14ac:dyDescent="0.3">
      <c r="A116" s="31" t="s">
        <v>221</v>
      </c>
      <c r="B116" s="24" t="s">
        <v>34</v>
      </c>
      <c r="C116" s="13" t="s">
        <v>137</v>
      </c>
      <c r="D116" s="24" t="s">
        <v>110</v>
      </c>
      <c r="E116" s="14">
        <v>20</v>
      </c>
      <c r="F116" s="14">
        <v>20</v>
      </c>
      <c r="G116" s="11"/>
      <c r="H116" s="46"/>
      <c r="J116" s="58">
        <f t="shared" si="2"/>
        <v>0</v>
      </c>
    </row>
    <row r="117" spans="1:10" x14ac:dyDescent="0.3">
      <c r="A117" s="31" t="s">
        <v>222</v>
      </c>
      <c r="B117" s="24" t="s">
        <v>34</v>
      </c>
      <c r="C117" s="13" t="s">
        <v>137</v>
      </c>
      <c r="D117" s="24" t="s">
        <v>108</v>
      </c>
      <c r="E117" s="14">
        <v>20</v>
      </c>
      <c r="F117" s="14">
        <v>20</v>
      </c>
      <c r="G117" s="11"/>
      <c r="H117" s="46"/>
      <c r="J117" s="58">
        <f t="shared" si="2"/>
        <v>0</v>
      </c>
    </row>
    <row r="118" spans="1:10" x14ac:dyDescent="0.3">
      <c r="A118" s="28" t="s">
        <v>90</v>
      </c>
      <c r="B118" s="13" t="s">
        <v>34</v>
      </c>
      <c r="C118" s="24" t="s">
        <v>16</v>
      </c>
      <c r="D118" s="24" t="s">
        <v>109</v>
      </c>
      <c r="E118" s="14">
        <v>20</v>
      </c>
      <c r="F118" s="14">
        <v>20</v>
      </c>
      <c r="G118" s="11"/>
      <c r="H118" s="46"/>
      <c r="J118" s="58">
        <f t="shared" si="2"/>
        <v>0</v>
      </c>
    </row>
    <row r="119" spans="1:10" x14ac:dyDescent="0.3">
      <c r="A119" s="28" t="s">
        <v>62</v>
      </c>
      <c r="B119" s="13" t="s">
        <v>33</v>
      </c>
      <c r="C119" s="13" t="s">
        <v>24</v>
      </c>
      <c r="D119" s="24" t="s">
        <v>84</v>
      </c>
      <c r="E119" s="14">
        <v>40</v>
      </c>
      <c r="F119" s="14">
        <v>40</v>
      </c>
      <c r="G119" s="11"/>
      <c r="H119" s="46"/>
      <c r="J119" s="58">
        <f t="shared" si="2"/>
        <v>0</v>
      </c>
    </row>
    <row r="120" spans="1:10" x14ac:dyDescent="0.3">
      <c r="A120" s="28" t="s">
        <v>62</v>
      </c>
      <c r="B120" s="13" t="s">
        <v>33</v>
      </c>
      <c r="C120" s="13" t="s">
        <v>16</v>
      </c>
      <c r="D120" s="13" t="s">
        <v>47</v>
      </c>
      <c r="E120" s="14">
        <v>30</v>
      </c>
      <c r="F120" s="14">
        <v>30</v>
      </c>
      <c r="G120" s="11"/>
      <c r="H120" s="46"/>
      <c r="J120" s="58">
        <f t="shared" si="2"/>
        <v>0</v>
      </c>
    </row>
    <row r="121" spans="1:10" x14ac:dyDescent="0.3">
      <c r="A121" s="28" t="s">
        <v>78</v>
      </c>
      <c r="B121" s="13" t="s">
        <v>55</v>
      </c>
      <c r="C121" s="24" t="s">
        <v>16</v>
      </c>
      <c r="D121" s="24" t="s">
        <v>130</v>
      </c>
      <c r="E121" s="14">
        <v>40</v>
      </c>
      <c r="F121" s="14">
        <v>40</v>
      </c>
      <c r="G121" s="11"/>
      <c r="H121" s="46"/>
      <c r="J121" s="58">
        <f t="shared" si="2"/>
        <v>0</v>
      </c>
    </row>
    <row r="122" spans="1:10" x14ac:dyDescent="0.3">
      <c r="A122" s="28" t="s">
        <v>78</v>
      </c>
      <c r="B122" s="13" t="s">
        <v>55</v>
      </c>
      <c r="C122" s="24" t="s">
        <v>42</v>
      </c>
      <c r="D122" s="24" t="s">
        <v>155</v>
      </c>
      <c r="E122" s="14">
        <v>30</v>
      </c>
      <c r="F122" s="14">
        <v>30</v>
      </c>
      <c r="G122" s="11"/>
      <c r="H122" s="46"/>
      <c r="J122" s="58">
        <f t="shared" si="2"/>
        <v>0</v>
      </c>
    </row>
    <row r="123" spans="1:10" x14ac:dyDescent="0.3">
      <c r="A123" s="28" t="s">
        <v>54</v>
      </c>
      <c r="B123" s="13" t="s">
        <v>37</v>
      </c>
      <c r="C123" s="13" t="s">
        <v>16</v>
      </c>
      <c r="D123" s="24" t="s">
        <v>147</v>
      </c>
      <c r="E123" s="14">
        <v>450</v>
      </c>
      <c r="F123" s="14">
        <v>460</v>
      </c>
      <c r="G123" s="11">
        <v>450</v>
      </c>
      <c r="H123" s="46">
        <v>450</v>
      </c>
      <c r="J123" s="58">
        <f t="shared" si="2"/>
        <v>2.2222222222222143E-2</v>
      </c>
    </row>
    <row r="124" spans="1:10" x14ac:dyDescent="0.3">
      <c r="A124" s="28" t="s">
        <v>54</v>
      </c>
      <c r="B124" s="13" t="s">
        <v>37</v>
      </c>
      <c r="C124" s="24" t="s">
        <v>16</v>
      </c>
      <c r="D124" s="24" t="s">
        <v>105</v>
      </c>
      <c r="E124" s="14">
        <v>6</v>
      </c>
      <c r="F124" s="14">
        <v>6</v>
      </c>
      <c r="G124" s="11"/>
      <c r="H124" s="46"/>
      <c r="J124" s="58">
        <f t="shared" si="2"/>
        <v>0</v>
      </c>
    </row>
    <row r="125" spans="1:10" x14ac:dyDescent="0.3">
      <c r="A125" s="28" t="s">
        <v>54</v>
      </c>
      <c r="B125" s="13" t="s">
        <v>37</v>
      </c>
      <c r="C125" s="24" t="s">
        <v>42</v>
      </c>
      <c r="D125" s="24" t="s">
        <v>125</v>
      </c>
      <c r="E125" s="14">
        <v>5</v>
      </c>
      <c r="F125" s="14">
        <v>5</v>
      </c>
      <c r="G125" s="11"/>
      <c r="H125" s="46"/>
      <c r="J125" s="58">
        <f t="shared" si="2"/>
        <v>0</v>
      </c>
    </row>
    <row r="126" spans="1:10" x14ac:dyDescent="0.3">
      <c r="A126" s="28" t="s">
        <v>53</v>
      </c>
      <c r="B126" s="13" t="s">
        <v>37</v>
      </c>
      <c r="C126" s="13" t="s">
        <v>16</v>
      </c>
      <c r="D126" s="13" t="s">
        <v>105</v>
      </c>
      <c r="E126" s="14">
        <v>5</v>
      </c>
      <c r="F126" s="14">
        <v>5</v>
      </c>
      <c r="G126" s="11"/>
      <c r="H126" s="46"/>
      <c r="J126" s="58">
        <f t="shared" si="2"/>
        <v>0</v>
      </c>
    </row>
    <row r="127" spans="1:10" x14ac:dyDescent="0.3">
      <c r="A127" s="28" t="s">
        <v>223</v>
      </c>
      <c r="B127" s="13" t="s">
        <v>224</v>
      </c>
      <c r="C127" s="13" t="s">
        <v>137</v>
      </c>
      <c r="D127" s="19" t="s">
        <v>108</v>
      </c>
      <c r="E127" s="14">
        <v>20</v>
      </c>
      <c r="F127" s="14">
        <v>20</v>
      </c>
      <c r="G127" s="11"/>
      <c r="H127" s="46"/>
      <c r="J127" s="58">
        <f t="shared" si="2"/>
        <v>0</v>
      </c>
    </row>
    <row r="128" spans="1:10" x14ac:dyDescent="0.3">
      <c r="A128" s="28" t="s">
        <v>25</v>
      </c>
      <c r="B128" s="13" t="s">
        <v>34</v>
      </c>
      <c r="C128" s="13" t="s">
        <v>16</v>
      </c>
      <c r="D128" s="13" t="s">
        <v>106</v>
      </c>
      <c r="E128" s="14">
        <v>30</v>
      </c>
      <c r="F128" s="14">
        <v>30</v>
      </c>
      <c r="G128" s="11"/>
      <c r="H128" s="46"/>
      <c r="J128" s="58">
        <f t="shared" si="2"/>
        <v>0</v>
      </c>
    </row>
    <row r="129" spans="1:10" x14ac:dyDescent="0.3">
      <c r="A129" s="28" t="s">
        <v>25</v>
      </c>
      <c r="B129" s="13" t="s">
        <v>34</v>
      </c>
      <c r="C129" s="13" t="s">
        <v>42</v>
      </c>
      <c r="D129" s="13" t="s">
        <v>126</v>
      </c>
      <c r="E129" s="14">
        <v>20</v>
      </c>
      <c r="F129" s="14">
        <v>20</v>
      </c>
      <c r="G129" s="11"/>
      <c r="H129" s="46"/>
      <c r="J129" s="58">
        <f t="shared" si="2"/>
        <v>0</v>
      </c>
    </row>
    <row r="130" spans="1:10" x14ac:dyDescent="0.3">
      <c r="A130" s="28" t="s">
        <v>141</v>
      </c>
      <c r="B130" s="13" t="s">
        <v>34</v>
      </c>
      <c r="C130" s="24"/>
      <c r="D130" s="19" t="s">
        <v>108</v>
      </c>
      <c r="E130" s="14">
        <v>20</v>
      </c>
      <c r="F130" s="14">
        <v>20</v>
      </c>
      <c r="G130" s="11"/>
      <c r="H130" s="46"/>
      <c r="J130" s="58">
        <f t="shared" si="2"/>
        <v>0</v>
      </c>
    </row>
    <row r="131" spans="1:10" ht="15" thickBot="1" x14ac:dyDescent="0.35">
      <c r="A131" s="34" t="s">
        <v>192</v>
      </c>
      <c r="B131" s="41" t="s">
        <v>189</v>
      </c>
      <c r="C131" s="41" t="s">
        <v>16</v>
      </c>
      <c r="D131" s="41" t="s">
        <v>13</v>
      </c>
      <c r="E131" s="16">
        <v>50</v>
      </c>
      <c r="F131" s="16">
        <v>55</v>
      </c>
      <c r="G131" s="47">
        <v>50</v>
      </c>
      <c r="H131" s="48">
        <v>50</v>
      </c>
      <c r="J131" s="58">
        <f t="shared" si="2"/>
        <v>0.10000000000000009</v>
      </c>
    </row>
    <row r="132" spans="1:10" ht="15" thickBot="1" x14ac:dyDescent="0.35">
      <c r="A132" s="121" t="s">
        <v>51</v>
      </c>
      <c r="B132" s="122"/>
      <c r="C132" s="122"/>
      <c r="D132" s="122"/>
      <c r="E132" s="122"/>
      <c r="F132" s="122"/>
      <c r="G132" s="122"/>
      <c r="H132" s="123"/>
      <c r="J132" s="58"/>
    </row>
    <row r="133" spans="1:10" ht="15" thickBot="1" x14ac:dyDescent="0.35">
      <c r="A133" s="67" t="s">
        <v>170</v>
      </c>
      <c r="B133" s="65"/>
      <c r="C133" s="65"/>
      <c r="D133" s="65"/>
      <c r="E133" s="65"/>
      <c r="F133" s="65"/>
      <c r="G133" s="65"/>
      <c r="H133" s="66"/>
      <c r="J133" s="58"/>
    </row>
    <row r="134" spans="1:10" x14ac:dyDescent="0.3">
      <c r="A134" s="27" t="s">
        <v>171</v>
      </c>
      <c r="B134" s="9" t="s">
        <v>34</v>
      </c>
      <c r="C134" s="9"/>
      <c r="D134" s="9" t="s">
        <v>13</v>
      </c>
      <c r="E134" s="12">
        <v>60</v>
      </c>
      <c r="F134" s="12">
        <v>65</v>
      </c>
      <c r="G134" s="49">
        <v>60</v>
      </c>
      <c r="H134" s="50">
        <v>60</v>
      </c>
      <c r="J134" s="58">
        <f t="shared" si="2"/>
        <v>8.3333333333333259E-2</v>
      </c>
    </row>
    <row r="135" spans="1:10" x14ac:dyDescent="0.3">
      <c r="A135" s="76" t="s">
        <v>177</v>
      </c>
      <c r="B135" s="77" t="s">
        <v>34</v>
      </c>
      <c r="C135" s="77"/>
      <c r="D135" s="77" t="s">
        <v>13</v>
      </c>
      <c r="E135" s="78">
        <v>50</v>
      </c>
      <c r="F135" s="78">
        <v>50</v>
      </c>
      <c r="G135" s="81"/>
      <c r="H135" s="82"/>
      <c r="J135" s="58">
        <f t="shared" si="2"/>
        <v>0</v>
      </c>
    </row>
    <row r="136" spans="1:10" ht="15" thickBot="1" x14ac:dyDescent="0.35">
      <c r="A136" s="29" t="s">
        <v>172</v>
      </c>
      <c r="B136" s="15" t="s">
        <v>34</v>
      </c>
      <c r="C136" s="15"/>
      <c r="D136" s="15" t="s">
        <v>13</v>
      </c>
      <c r="E136" s="16">
        <v>55</v>
      </c>
      <c r="F136" s="16">
        <v>55</v>
      </c>
      <c r="G136" s="47"/>
      <c r="H136" s="48"/>
      <c r="J136" s="58">
        <f t="shared" si="2"/>
        <v>0</v>
      </c>
    </row>
    <row r="137" spans="1:10" ht="15" thickBot="1" x14ac:dyDescent="0.35">
      <c r="A137" s="124" t="s">
        <v>173</v>
      </c>
      <c r="B137" s="125"/>
      <c r="C137" s="125"/>
      <c r="D137" s="125"/>
      <c r="E137" s="125"/>
      <c r="F137" s="125"/>
      <c r="G137" s="125"/>
      <c r="H137" s="126"/>
      <c r="J137" s="58"/>
    </row>
    <row r="138" spans="1:10" x14ac:dyDescent="0.3">
      <c r="A138" s="35" t="s">
        <v>171</v>
      </c>
      <c r="B138" s="9" t="s">
        <v>34</v>
      </c>
      <c r="C138" s="9"/>
      <c r="D138" s="9" t="s">
        <v>13</v>
      </c>
      <c r="E138" s="12">
        <v>70</v>
      </c>
      <c r="F138" s="12">
        <v>65</v>
      </c>
      <c r="G138" s="49">
        <v>70</v>
      </c>
      <c r="H138" s="50">
        <v>70</v>
      </c>
      <c r="J138" s="58">
        <f t="shared" si="2"/>
        <v>-7.1428571428571397E-2</v>
      </c>
    </row>
    <row r="139" spans="1:10" x14ac:dyDescent="0.3">
      <c r="A139" s="31" t="s">
        <v>175</v>
      </c>
      <c r="B139" s="24" t="s">
        <v>34</v>
      </c>
      <c r="C139" s="24"/>
      <c r="D139" s="24" t="s">
        <v>13</v>
      </c>
      <c r="E139" s="14">
        <v>60</v>
      </c>
      <c r="F139" s="14">
        <v>60</v>
      </c>
      <c r="G139" s="11"/>
      <c r="H139" s="46"/>
      <c r="J139" s="58">
        <f t="shared" si="2"/>
        <v>0</v>
      </c>
    </row>
    <row r="140" spans="1:10" x14ac:dyDescent="0.3">
      <c r="A140" s="31" t="s">
        <v>176</v>
      </c>
      <c r="B140" s="24" t="s">
        <v>34</v>
      </c>
      <c r="C140" s="24"/>
      <c r="D140" s="24" t="s">
        <v>13</v>
      </c>
      <c r="E140" s="14">
        <v>50</v>
      </c>
      <c r="F140" s="14">
        <v>50</v>
      </c>
      <c r="G140" s="11"/>
      <c r="H140" s="46"/>
      <c r="J140" s="58">
        <f t="shared" si="2"/>
        <v>0</v>
      </c>
    </row>
    <row r="141" spans="1:10" x14ac:dyDescent="0.3">
      <c r="A141" s="31" t="s">
        <v>177</v>
      </c>
      <c r="B141" s="24" t="s">
        <v>34</v>
      </c>
      <c r="C141" s="24"/>
      <c r="D141" s="24" t="s">
        <v>13</v>
      </c>
      <c r="E141" s="14">
        <v>55</v>
      </c>
      <c r="F141" s="14">
        <v>55</v>
      </c>
      <c r="G141" s="11"/>
      <c r="H141" s="46"/>
      <c r="J141" s="58">
        <f t="shared" si="2"/>
        <v>0</v>
      </c>
    </row>
    <row r="142" spans="1:10" x14ac:dyDescent="0.3">
      <c r="A142" s="31" t="s">
        <v>178</v>
      </c>
      <c r="B142" s="13" t="s">
        <v>34</v>
      </c>
      <c r="C142" s="13"/>
      <c r="D142" s="13" t="s">
        <v>13</v>
      </c>
      <c r="E142" s="14">
        <v>40</v>
      </c>
      <c r="F142" s="14">
        <v>40</v>
      </c>
      <c r="G142" s="11"/>
      <c r="H142" s="46"/>
      <c r="J142" s="58">
        <f t="shared" si="2"/>
        <v>0</v>
      </c>
    </row>
    <row r="143" spans="1:10" x14ac:dyDescent="0.3">
      <c r="A143" s="28" t="s">
        <v>60</v>
      </c>
      <c r="B143" s="13" t="s">
        <v>34</v>
      </c>
      <c r="C143" s="13"/>
      <c r="D143" s="13" t="s">
        <v>13</v>
      </c>
      <c r="E143" s="14">
        <v>15</v>
      </c>
      <c r="F143" s="14">
        <v>15</v>
      </c>
      <c r="G143" s="11"/>
      <c r="H143" s="46"/>
      <c r="J143" s="58">
        <f t="shared" si="2"/>
        <v>0</v>
      </c>
    </row>
    <row r="144" spans="1:10" x14ac:dyDescent="0.3">
      <c r="A144" s="31" t="s">
        <v>117</v>
      </c>
      <c r="B144" s="24" t="s">
        <v>34</v>
      </c>
      <c r="C144" s="24"/>
      <c r="D144" s="24" t="s">
        <v>13</v>
      </c>
      <c r="E144" s="14">
        <v>10</v>
      </c>
      <c r="F144" s="14">
        <v>10</v>
      </c>
      <c r="G144" s="11"/>
      <c r="H144" s="46"/>
      <c r="J144" s="58">
        <f t="shared" si="2"/>
        <v>0</v>
      </c>
    </row>
    <row r="145" spans="1:10" ht="15" thickBot="1" x14ac:dyDescent="0.35">
      <c r="A145" s="63" t="s">
        <v>116</v>
      </c>
      <c r="B145" s="41" t="s">
        <v>34</v>
      </c>
      <c r="C145" s="41"/>
      <c r="D145" s="41" t="s">
        <v>13</v>
      </c>
      <c r="E145" s="16">
        <v>15</v>
      </c>
      <c r="F145" s="16">
        <v>15</v>
      </c>
      <c r="G145" s="47"/>
      <c r="H145" s="48"/>
      <c r="J145" s="58">
        <f t="shared" si="2"/>
        <v>0</v>
      </c>
    </row>
    <row r="146" spans="1:10" ht="15" thickBot="1" x14ac:dyDescent="0.35">
      <c r="A146" s="64" t="s">
        <v>174</v>
      </c>
      <c r="B146" s="59"/>
      <c r="C146" s="59"/>
      <c r="D146" s="59"/>
      <c r="E146" s="60"/>
      <c r="F146" s="60"/>
      <c r="G146" s="61"/>
      <c r="H146" s="62"/>
      <c r="J146" s="58"/>
    </row>
    <row r="147" spans="1:10" ht="15" thickBot="1" x14ac:dyDescent="0.35">
      <c r="A147" s="68" t="s">
        <v>179</v>
      </c>
      <c r="B147" s="69" t="s">
        <v>34</v>
      </c>
      <c r="C147" s="69"/>
      <c r="D147" s="69" t="s">
        <v>13</v>
      </c>
      <c r="E147" s="70">
        <v>24</v>
      </c>
      <c r="F147" s="70">
        <v>25</v>
      </c>
      <c r="G147" s="71">
        <v>25</v>
      </c>
      <c r="H147" s="72">
        <v>25</v>
      </c>
      <c r="J147" s="58">
        <f t="shared" si="2"/>
        <v>4.1666666666666741E-2</v>
      </c>
    </row>
    <row r="148" spans="1:10" ht="19.2" customHeight="1" thickBot="1" x14ac:dyDescent="0.35">
      <c r="A148" s="130" t="s">
        <v>52</v>
      </c>
      <c r="B148" s="131"/>
      <c r="C148" s="131"/>
      <c r="D148" s="131"/>
      <c r="E148" s="131"/>
      <c r="F148" s="131"/>
      <c r="G148" s="131"/>
      <c r="H148" s="132"/>
      <c r="J148" s="58"/>
    </row>
    <row r="149" spans="1:10" ht="15" thickTop="1" x14ac:dyDescent="0.3">
      <c r="A149" s="86" t="s">
        <v>136</v>
      </c>
      <c r="B149" s="87" t="s">
        <v>56</v>
      </c>
      <c r="C149" s="88"/>
      <c r="D149" s="88" t="s">
        <v>13</v>
      </c>
      <c r="E149" s="89">
        <v>10</v>
      </c>
      <c r="F149" s="89">
        <v>15</v>
      </c>
      <c r="G149" s="90">
        <v>10</v>
      </c>
      <c r="H149" s="91">
        <v>10</v>
      </c>
      <c r="J149" s="58">
        <f t="shared" si="2"/>
        <v>0.5</v>
      </c>
    </row>
    <row r="150" spans="1:10" x14ac:dyDescent="0.3">
      <c r="A150" s="83" t="s">
        <v>184</v>
      </c>
      <c r="B150" s="9" t="s">
        <v>56</v>
      </c>
      <c r="C150" s="84" t="s">
        <v>16</v>
      </c>
      <c r="D150" s="84" t="s">
        <v>13</v>
      </c>
      <c r="E150" s="85">
        <v>50</v>
      </c>
      <c r="F150" s="85">
        <v>50</v>
      </c>
      <c r="G150" s="49"/>
      <c r="H150" s="50"/>
      <c r="J150" s="58">
        <f t="shared" si="2"/>
        <v>0</v>
      </c>
    </row>
    <row r="151" spans="1:10" x14ac:dyDescent="0.3">
      <c r="A151" s="40" t="s">
        <v>185</v>
      </c>
      <c r="B151" s="13" t="s">
        <v>56</v>
      </c>
      <c r="C151" s="21" t="s">
        <v>16</v>
      </c>
      <c r="D151" s="21" t="s">
        <v>13</v>
      </c>
      <c r="E151" s="22">
        <v>60</v>
      </c>
      <c r="F151" s="22">
        <v>70</v>
      </c>
      <c r="G151" s="11">
        <v>60</v>
      </c>
      <c r="H151" s="46">
        <v>60</v>
      </c>
      <c r="J151" s="58">
        <f t="shared" si="2"/>
        <v>0.16666666666666674</v>
      </c>
    </row>
    <row r="152" spans="1:10" x14ac:dyDescent="0.3">
      <c r="A152" s="40" t="s">
        <v>142</v>
      </c>
      <c r="B152" s="13" t="s">
        <v>56</v>
      </c>
      <c r="C152" s="52" t="s">
        <v>16</v>
      </c>
      <c r="D152" s="21" t="s">
        <v>13</v>
      </c>
      <c r="E152" s="22">
        <v>70</v>
      </c>
      <c r="F152" s="22">
        <v>80</v>
      </c>
      <c r="G152" s="11">
        <v>80</v>
      </c>
      <c r="H152" s="46">
        <v>80</v>
      </c>
      <c r="J152" s="58">
        <f t="shared" si="2"/>
        <v>0.14285714285714279</v>
      </c>
    </row>
    <row r="153" spans="1:10" x14ac:dyDescent="0.3">
      <c r="A153" s="40" t="s">
        <v>143</v>
      </c>
      <c r="B153" s="13" t="s">
        <v>56</v>
      </c>
      <c r="C153" s="21"/>
      <c r="D153" s="21" t="s">
        <v>13</v>
      </c>
      <c r="E153" s="22">
        <v>90</v>
      </c>
      <c r="F153" s="22">
        <v>100</v>
      </c>
      <c r="G153" s="11">
        <v>90</v>
      </c>
      <c r="H153" s="46">
        <v>90</v>
      </c>
      <c r="J153" s="58">
        <f t="shared" si="2"/>
        <v>0.11111111111111116</v>
      </c>
    </row>
    <row r="154" spans="1:10" x14ac:dyDescent="0.3">
      <c r="A154" s="40" t="s">
        <v>129</v>
      </c>
      <c r="B154" s="13" t="s">
        <v>56</v>
      </c>
      <c r="C154" s="21"/>
      <c r="D154" s="21" t="s">
        <v>13</v>
      </c>
      <c r="E154" s="22">
        <v>60</v>
      </c>
      <c r="F154" s="22">
        <v>65</v>
      </c>
      <c r="G154" s="11">
        <v>60</v>
      </c>
      <c r="H154" s="46">
        <v>60</v>
      </c>
      <c r="J154" s="58">
        <f t="shared" si="2"/>
        <v>8.3333333333333259E-2</v>
      </c>
    </row>
    <row r="155" spans="1:10" x14ac:dyDescent="0.3">
      <c r="A155" s="40" t="s">
        <v>115</v>
      </c>
      <c r="B155" s="13" t="s">
        <v>56</v>
      </c>
      <c r="C155" s="21"/>
      <c r="D155" s="21" t="s">
        <v>13</v>
      </c>
      <c r="E155" s="22">
        <v>70</v>
      </c>
      <c r="F155" s="14">
        <v>75</v>
      </c>
      <c r="G155" s="11">
        <v>70</v>
      </c>
      <c r="H155" s="46">
        <v>70</v>
      </c>
      <c r="J155" s="58">
        <f t="shared" si="2"/>
        <v>7.1428571428571397E-2</v>
      </c>
    </row>
    <row r="156" spans="1:10" x14ac:dyDescent="0.3">
      <c r="A156" s="40" t="s">
        <v>122</v>
      </c>
      <c r="B156" s="13" t="s">
        <v>56</v>
      </c>
      <c r="C156" s="21"/>
      <c r="D156" s="21" t="s">
        <v>13</v>
      </c>
      <c r="E156" s="22">
        <v>70</v>
      </c>
      <c r="F156" s="14">
        <v>75</v>
      </c>
      <c r="G156" s="11">
        <v>70</v>
      </c>
      <c r="H156" s="46">
        <v>70</v>
      </c>
      <c r="J156" s="58">
        <f t="shared" si="2"/>
        <v>7.1428571428571397E-2</v>
      </c>
    </row>
    <row r="157" spans="1:10" x14ac:dyDescent="0.3">
      <c r="A157" s="28" t="s">
        <v>91</v>
      </c>
      <c r="B157" s="13" t="s">
        <v>56</v>
      </c>
      <c r="C157" s="13"/>
      <c r="D157" s="13" t="s">
        <v>13</v>
      </c>
      <c r="E157" s="14">
        <v>70</v>
      </c>
      <c r="F157" s="14">
        <v>75</v>
      </c>
      <c r="G157" s="11">
        <v>70</v>
      </c>
      <c r="H157" s="46">
        <v>70</v>
      </c>
      <c r="J157" s="58">
        <f t="shared" si="2"/>
        <v>7.1428571428571397E-2</v>
      </c>
    </row>
    <row r="158" spans="1:10" x14ac:dyDescent="0.3">
      <c r="A158" s="28" t="s">
        <v>61</v>
      </c>
      <c r="B158" s="13" t="s">
        <v>56</v>
      </c>
      <c r="C158" s="13"/>
      <c r="D158" s="13" t="s">
        <v>13</v>
      </c>
      <c r="E158" s="14">
        <v>25</v>
      </c>
      <c r="F158" s="14">
        <v>30</v>
      </c>
      <c r="G158" s="11">
        <v>30</v>
      </c>
      <c r="H158" s="46">
        <v>30</v>
      </c>
      <c r="J158" s="58">
        <f t="shared" si="2"/>
        <v>0.19999999999999996</v>
      </c>
    </row>
    <row r="159" spans="1:10" x14ac:dyDescent="0.3">
      <c r="A159" s="28" t="s">
        <v>93</v>
      </c>
      <c r="B159" s="13" t="s">
        <v>56</v>
      </c>
      <c r="C159" s="13"/>
      <c r="D159" s="13" t="s">
        <v>13</v>
      </c>
      <c r="E159" s="14">
        <v>30</v>
      </c>
      <c r="F159" s="14">
        <v>35</v>
      </c>
      <c r="G159" s="11">
        <v>35</v>
      </c>
      <c r="H159" s="46">
        <v>35</v>
      </c>
      <c r="J159" s="58">
        <f t="shared" si="2"/>
        <v>0.16666666666666674</v>
      </c>
    </row>
    <row r="160" spans="1:10" x14ac:dyDescent="0.3">
      <c r="A160" s="28" t="s">
        <v>94</v>
      </c>
      <c r="B160" s="13" t="s">
        <v>56</v>
      </c>
      <c r="C160" s="13"/>
      <c r="D160" s="13" t="s">
        <v>13</v>
      </c>
      <c r="E160" s="14">
        <v>15</v>
      </c>
      <c r="F160" s="14">
        <v>15</v>
      </c>
      <c r="G160" s="11"/>
      <c r="H160" s="46"/>
      <c r="J160" s="58">
        <f t="shared" si="2"/>
        <v>0</v>
      </c>
    </row>
    <row r="161" spans="1:10" x14ac:dyDescent="0.3">
      <c r="A161" s="28" t="s">
        <v>79</v>
      </c>
      <c r="B161" s="13" t="s">
        <v>56</v>
      </c>
      <c r="C161" s="13"/>
      <c r="D161" s="13" t="s">
        <v>13</v>
      </c>
      <c r="E161" s="14">
        <v>20</v>
      </c>
      <c r="F161" s="14">
        <v>20</v>
      </c>
      <c r="G161" s="11"/>
      <c r="H161" s="46"/>
      <c r="J161" s="58">
        <f t="shared" si="2"/>
        <v>0</v>
      </c>
    </row>
    <row r="162" spans="1:10" x14ac:dyDescent="0.3">
      <c r="A162" s="31" t="s">
        <v>135</v>
      </c>
      <c r="B162" s="13" t="s">
        <v>56</v>
      </c>
      <c r="C162" s="13"/>
      <c r="D162" s="13" t="s">
        <v>13</v>
      </c>
      <c r="E162" s="14">
        <v>40</v>
      </c>
      <c r="F162" s="14">
        <v>45</v>
      </c>
      <c r="G162" s="11">
        <v>45</v>
      </c>
      <c r="H162" s="46">
        <v>45</v>
      </c>
      <c r="J162" s="58">
        <f t="shared" si="2"/>
        <v>0.125</v>
      </c>
    </row>
    <row r="163" spans="1:10" x14ac:dyDescent="0.3">
      <c r="A163" s="28" t="s">
        <v>95</v>
      </c>
      <c r="B163" s="13" t="s">
        <v>56</v>
      </c>
      <c r="C163" s="13"/>
      <c r="D163" s="13" t="s">
        <v>13</v>
      </c>
      <c r="E163" s="14">
        <v>15</v>
      </c>
      <c r="F163" s="14">
        <v>15</v>
      </c>
      <c r="G163" s="11"/>
      <c r="H163" s="46"/>
      <c r="J163" s="58">
        <f t="shared" ref="J163:J187" si="3">F163/E163-1</f>
        <v>0</v>
      </c>
    </row>
    <row r="164" spans="1:10" x14ac:dyDescent="0.3">
      <c r="A164" s="28" t="s">
        <v>96</v>
      </c>
      <c r="B164" s="13" t="s">
        <v>56</v>
      </c>
      <c r="C164" s="13"/>
      <c r="D164" s="13" t="s">
        <v>13</v>
      </c>
      <c r="E164" s="14">
        <v>20</v>
      </c>
      <c r="F164" s="14">
        <v>20</v>
      </c>
      <c r="G164" s="11"/>
      <c r="H164" s="46"/>
      <c r="J164" s="58">
        <f t="shared" si="3"/>
        <v>0</v>
      </c>
    </row>
    <row r="165" spans="1:10" x14ac:dyDescent="0.3">
      <c r="A165" s="28" t="s">
        <v>92</v>
      </c>
      <c r="B165" s="13" t="s">
        <v>56</v>
      </c>
      <c r="C165" s="13"/>
      <c r="D165" s="13" t="s">
        <v>13</v>
      </c>
      <c r="E165" s="14">
        <v>45</v>
      </c>
      <c r="F165" s="14">
        <v>45</v>
      </c>
      <c r="G165" s="11"/>
      <c r="H165" s="46"/>
      <c r="J165" s="58">
        <f t="shared" si="3"/>
        <v>0</v>
      </c>
    </row>
    <row r="166" spans="1:10" x14ac:dyDescent="0.3">
      <c r="A166" s="31" t="s">
        <v>132</v>
      </c>
      <c r="B166" s="13" t="s">
        <v>56</v>
      </c>
      <c r="C166" s="13"/>
      <c r="D166" s="13" t="s">
        <v>13</v>
      </c>
      <c r="E166" s="14">
        <v>40</v>
      </c>
      <c r="F166" s="14">
        <v>40</v>
      </c>
      <c r="G166" s="11"/>
      <c r="H166" s="46"/>
      <c r="J166" s="58">
        <f t="shared" si="3"/>
        <v>0</v>
      </c>
    </row>
    <row r="167" spans="1:10" x14ac:dyDescent="0.3">
      <c r="A167" s="34" t="s">
        <v>157</v>
      </c>
      <c r="B167" s="15" t="s">
        <v>56</v>
      </c>
      <c r="C167" s="15"/>
      <c r="D167" s="15" t="s">
        <v>13</v>
      </c>
      <c r="E167" s="16">
        <v>30</v>
      </c>
      <c r="F167" s="16">
        <v>30</v>
      </c>
      <c r="G167" s="11"/>
      <c r="H167" s="46"/>
      <c r="J167" s="58">
        <f t="shared" si="3"/>
        <v>0</v>
      </c>
    </row>
    <row r="168" spans="1:10" ht="15" thickBot="1" x14ac:dyDescent="0.35">
      <c r="A168" s="34" t="s">
        <v>97</v>
      </c>
      <c r="B168" s="15" t="s">
        <v>56</v>
      </c>
      <c r="C168" s="15"/>
      <c r="D168" s="15" t="s">
        <v>13</v>
      </c>
      <c r="E168" s="16">
        <v>30</v>
      </c>
      <c r="F168" s="16">
        <v>35</v>
      </c>
      <c r="G168" s="11">
        <v>35</v>
      </c>
      <c r="H168" s="46">
        <v>35</v>
      </c>
      <c r="J168" s="58">
        <f t="shared" si="3"/>
        <v>0.16666666666666674</v>
      </c>
    </row>
    <row r="169" spans="1:10" ht="15.6" thickTop="1" thickBot="1" x14ac:dyDescent="0.35">
      <c r="A169" s="127" t="s">
        <v>26</v>
      </c>
      <c r="B169" s="128"/>
      <c r="C169" s="128"/>
      <c r="D169" s="128"/>
      <c r="E169" s="128"/>
      <c r="F169" s="128"/>
      <c r="G169" s="128"/>
      <c r="H169" s="129"/>
      <c r="J169" s="58"/>
    </row>
    <row r="170" spans="1:10" ht="15" thickTop="1" x14ac:dyDescent="0.3">
      <c r="A170" s="32" t="s">
        <v>48</v>
      </c>
      <c r="B170" s="9" t="s">
        <v>40</v>
      </c>
      <c r="C170" s="12"/>
      <c r="D170" s="9" t="s">
        <v>13</v>
      </c>
      <c r="E170" s="12">
        <v>40</v>
      </c>
      <c r="F170" s="12">
        <v>42</v>
      </c>
      <c r="G170" s="49">
        <v>40</v>
      </c>
      <c r="H170" s="50">
        <v>40</v>
      </c>
      <c r="J170" s="58">
        <f t="shared" si="3"/>
        <v>5.0000000000000044E-2</v>
      </c>
    </row>
    <row r="171" spans="1:10" x14ac:dyDescent="0.3">
      <c r="A171" s="28" t="s">
        <v>80</v>
      </c>
      <c r="B171" s="13" t="s">
        <v>40</v>
      </c>
      <c r="C171" s="13"/>
      <c r="D171" s="13" t="s">
        <v>13</v>
      </c>
      <c r="E171" s="14">
        <v>42</v>
      </c>
      <c r="F171" s="14">
        <v>42</v>
      </c>
      <c r="G171" s="11"/>
      <c r="H171" s="46"/>
      <c r="J171" s="58">
        <f t="shared" si="3"/>
        <v>0</v>
      </c>
    </row>
    <row r="172" spans="1:10" x14ac:dyDescent="0.3">
      <c r="A172" s="28" t="s">
        <v>57</v>
      </c>
      <c r="B172" s="13" t="s">
        <v>40</v>
      </c>
      <c r="C172" s="13"/>
      <c r="D172" s="13" t="s">
        <v>13</v>
      </c>
      <c r="E172" s="14">
        <v>45</v>
      </c>
      <c r="F172" s="14">
        <v>48</v>
      </c>
      <c r="G172" s="11">
        <v>45</v>
      </c>
      <c r="H172" s="46">
        <v>40</v>
      </c>
      <c r="J172" s="58">
        <f t="shared" si="3"/>
        <v>6.6666666666666652E-2</v>
      </c>
    </row>
    <row r="173" spans="1:10" x14ac:dyDescent="0.3">
      <c r="A173" s="28" t="s">
        <v>49</v>
      </c>
      <c r="B173" s="13" t="s">
        <v>40</v>
      </c>
      <c r="C173" s="13"/>
      <c r="D173" s="13" t="s">
        <v>13</v>
      </c>
      <c r="E173" s="14">
        <v>22</v>
      </c>
      <c r="F173" s="14">
        <v>22</v>
      </c>
      <c r="G173" s="11"/>
      <c r="H173" s="46"/>
      <c r="J173" s="58">
        <f t="shared" si="3"/>
        <v>0</v>
      </c>
    </row>
    <row r="174" spans="1:10" ht="14.7" customHeight="1" x14ac:dyDescent="0.3">
      <c r="A174" s="31" t="s">
        <v>149</v>
      </c>
      <c r="B174" s="13" t="s">
        <v>40</v>
      </c>
      <c r="C174" s="13"/>
      <c r="D174" s="13" t="s">
        <v>13</v>
      </c>
      <c r="E174" s="14">
        <v>40</v>
      </c>
      <c r="F174" s="14">
        <v>42</v>
      </c>
      <c r="G174" s="11">
        <v>40</v>
      </c>
      <c r="H174" s="46">
        <v>40</v>
      </c>
      <c r="J174" s="58">
        <f t="shared" si="3"/>
        <v>5.0000000000000044E-2</v>
      </c>
    </row>
    <row r="175" spans="1:10" ht="14.7" customHeight="1" x14ac:dyDescent="0.3">
      <c r="A175" s="28" t="s">
        <v>27</v>
      </c>
      <c r="B175" s="13" t="s">
        <v>40</v>
      </c>
      <c r="C175" s="13"/>
      <c r="D175" s="13" t="s">
        <v>13</v>
      </c>
      <c r="E175" s="14">
        <v>40</v>
      </c>
      <c r="F175" s="14">
        <v>42</v>
      </c>
      <c r="G175" s="11">
        <v>40</v>
      </c>
      <c r="H175" s="46">
        <v>40</v>
      </c>
      <c r="J175" s="58">
        <f t="shared" si="3"/>
        <v>5.0000000000000044E-2</v>
      </c>
    </row>
    <row r="176" spans="1:10" ht="14.7" customHeight="1" x14ac:dyDescent="0.3">
      <c r="A176" s="28" t="s">
        <v>50</v>
      </c>
      <c r="B176" s="13" t="s">
        <v>40</v>
      </c>
      <c r="C176" s="13"/>
      <c r="D176" s="13" t="s">
        <v>13</v>
      </c>
      <c r="E176" s="14">
        <v>50</v>
      </c>
      <c r="F176" s="14">
        <v>50</v>
      </c>
      <c r="G176" s="11"/>
      <c r="H176" s="46"/>
      <c r="J176" s="58">
        <f t="shared" si="3"/>
        <v>0</v>
      </c>
    </row>
    <row r="177" spans="1:10" x14ac:dyDescent="0.3">
      <c r="A177" s="28" t="s">
        <v>63</v>
      </c>
      <c r="B177" s="13" t="s">
        <v>40</v>
      </c>
      <c r="C177" s="13"/>
      <c r="D177" s="13" t="s">
        <v>13</v>
      </c>
      <c r="E177" s="14">
        <v>63</v>
      </c>
      <c r="F177" s="14">
        <v>63</v>
      </c>
      <c r="G177" s="11"/>
      <c r="H177" s="46"/>
      <c r="J177" s="58">
        <f t="shared" si="3"/>
        <v>0</v>
      </c>
    </row>
    <row r="178" spans="1:10" x14ac:dyDescent="0.3">
      <c r="A178" s="29" t="s">
        <v>127</v>
      </c>
      <c r="B178" s="15" t="s">
        <v>68</v>
      </c>
      <c r="C178" s="15"/>
      <c r="D178" s="15" t="s">
        <v>13</v>
      </c>
      <c r="E178" s="16">
        <v>42</v>
      </c>
      <c r="F178" s="16">
        <v>42</v>
      </c>
      <c r="G178" s="47"/>
      <c r="H178" s="48"/>
      <c r="J178" s="58">
        <f t="shared" si="3"/>
        <v>0</v>
      </c>
    </row>
    <row r="179" spans="1:10" ht="15" thickBot="1" x14ac:dyDescent="0.35">
      <c r="A179" s="31" t="s">
        <v>148</v>
      </c>
      <c r="B179" s="24" t="s">
        <v>34</v>
      </c>
      <c r="C179" s="13"/>
      <c r="D179" s="13" t="s">
        <v>13</v>
      </c>
      <c r="E179" s="14">
        <v>22</v>
      </c>
      <c r="F179" s="14">
        <v>24</v>
      </c>
      <c r="G179" s="11">
        <v>22</v>
      </c>
      <c r="H179" s="46">
        <v>22</v>
      </c>
      <c r="J179" s="58">
        <f t="shared" si="3"/>
        <v>9.0909090909090828E-2</v>
      </c>
    </row>
    <row r="180" spans="1:10" ht="15.6" thickTop="1" thickBot="1" x14ac:dyDescent="0.35">
      <c r="A180" s="133" t="s">
        <v>83</v>
      </c>
      <c r="B180" s="134"/>
      <c r="C180" s="134"/>
      <c r="D180" s="134"/>
      <c r="E180" s="134"/>
      <c r="F180" s="134"/>
      <c r="G180" s="134"/>
      <c r="H180" s="135"/>
      <c r="J180" s="58"/>
    </row>
    <row r="181" spans="1:10" ht="15" thickTop="1" x14ac:dyDescent="0.3">
      <c r="A181" s="27" t="s">
        <v>169</v>
      </c>
      <c r="B181" s="36" t="s">
        <v>156</v>
      </c>
      <c r="C181" s="9"/>
      <c r="D181" s="36" t="s">
        <v>13</v>
      </c>
      <c r="E181" s="12">
        <v>18</v>
      </c>
      <c r="F181" s="12">
        <v>18</v>
      </c>
      <c r="G181" s="11"/>
      <c r="H181" s="46"/>
      <c r="J181" s="58">
        <f t="shared" si="3"/>
        <v>0</v>
      </c>
    </row>
    <row r="182" spans="1:10" x14ac:dyDescent="0.3">
      <c r="A182" s="27" t="s">
        <v>169</v>
      </c>
      <c r="B182" s="36" t="s">
        <v>156</v>
      </c>
      <c r="C182" s="9"/>
      <c r="D182" s="36" t="s">
        <v>152</v>
      </c>
      <c r="E182" s="12">
        <v>620</v>
      </c>
      <c r="F182" s="12">
        <v>650</v>
      </c>
      <c r="G182" s="49">
        <v>620</v>
      </c>
      <c r="H182" s="50">
        <v>620</v>
      </c>
      <c r="J182" s="58">
        <f t="shared" si="3"/>
        <v>4.8387096774193505E-2</v>
      </c>
    </row>
    <row r="183" spans="1:10" x14ac:dyDescent="0.3">
      <c r="A183" s="31" t="s">
        <v>164</v>
      </c>
      <c r="B183" s="13" t="s">
        <v>34</v>
      </c>
      <c r="C183" s="13"/>
      <c r="D183" s="13" t="s">
        <v>13</v>
      </c>
      <c r="E183" s="14">
        <v>10</v>
      </c>
      <c r="F183" s="14">
        <v>10</v>
      </c>
      <c r="G183" s="11"/>
      <c r="H183" s="46"/>
      <c r="J183" s="58">
        <f t="shared" si="3"/>
        <v>0</v>
      </c>
    </row>
    <row r="184" spans="1:10" x14ac:dyDescent="0.3">
      <c r="A184" s="57" t="s">
        <v>158</v>
      </c>
      <c r="B184" s="36" t="s">
        <v>40</v>
      </c>
      <c r="C184" s="9"/>
      <c r="D184" s="36" t="s">
        <v>188</v>
      </c>
      <c r="E184" s="12">
        <v>40</v>
      </c>
      <c r="F184" s="12">
        <v>40</v>
      </c>
      <c r="G184" s="49"/>
      <c r="H184" s="50"/>
      <c r="J184" s="58">
        <f t="shared" si="3"/>
        <v>0</v>
      </c>
    </row>
    <row r="185" spans="1:10" x14ac:dyDescent="0.3">
      <c r="A185" s="35" t="s">
        <v>128</v>
      </c>
      <c r="B185" s="36" t="s">
        <v>119</v>
      </c>
      <c r="C185" s="9"/>
      <c r="D185" s="36" t="s">
        <v>13</v>
      </c>
      <c r="E185" s="12">
        <v>20</v>
      </c>
      <c r="F185" s="12">
        <v>20</v>
      </c>
      <c r="G185" s="49"/>
      <c r="H185" s="50"/>
      <c r="J185" s="58">
        <f t="shared" si="3"/>
        <v>0</v>
      </c>
    </row>
    <row r="186" spans="1:10" x14ac:dyDescent="0.3">
      <c r="A186" s="27" t="s">
        <v>81</v>
      </c>
      <c r="B186" s="36" t="s">
        <v>40</v>
      </c>
      <c r="C186" s="9" t="s">
        <v>16</v>
      </c>
      <c r="D186" s="36" t="s">
        <v>121</v>
      </c>
      <c r="E186" s="12">
        <v>74</v>
      </c>
      <c r="F186" s="12">
        <v>74</v>
      </c>
      <c r="G186" s="11"/>
      <c r="H186" s="46"/>
      <c r="J186" s="58">
        <f t="shared" si="3"/>
        <v>0</v>
      </c>
    </row>
    <row r="187" spans="1:10" ht="15" thickBot="1" x14ac:dyDescent="0.35">
      <c r="A187" s="53" t="s">
        <v>81</v>
      </c>
      <c r="B187" s="54" t="s">
        <v>40</v>
      </c>
      <c r="C187" s="54" t="s">
        <v>16</v>
      </c>
      <c r="D187" s="55" t="s">
        <v>201</v>
      </c>
      <c r="E187" s="56">
        <v>36</v>
      </c>
      <c r="F187" s="56">
        <v>36</v>
      </c>
      <c r="G187" s="74"/>
      <c r="H187" s="75"/>
      <c r="J187" s="58">
        <f t="shared" si="3"/>
        <v>0</v>
      </c>
    </row>
    <row r="188" spans="1:10" x14ac:dyDescent="0.3">
      <c r="A188" s="108" t="s">
        <v>228</v>
      </c>
      <c r="B188" s="108"/>
      <c r="C188" s="108"/>
      <c r="D188" s="108"/>
      <c r="E188" s="108"/>
      <c r="F188" s="108"/>
      <c r="G188" s="108"/>
      <c r="H188" s="108"/>
    </row>
  </sheetData>
  <sheetProtection insertRows="0" deleteRows="0" selectLockedCells="1"/>
  <sortState ref="A43:H79">
    <sortCondition ref="A43"/>
  </sortState>
  <mergeCells count="26">
    <mergeCell ref="A188:H188"/>
    <mergeCell ref="A39:H39"/>
    <mergeCell ref="D17:D20"/>
    <mergeCell ref="E17:H17"/>
    <mergeCell ref="E18:F18"/>
    <mergeCell ref="G18:H18"/>
    <mergeCell ref="E20:H20"/>
    <mergeCell ref="A132:H132"/>
    <mergeCell ref="A137:H137"/>
    <mergeCell ref="A92:H92"/>
    <mergeCell ref="A148:H148"/>
    <mergeCell ref="A169:H169"/>
    <mergeCell ref="A180:H180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2018-05-30T22:52:41Z</cp:lastPrinted>
  <dcterms:created xsi:type="dcterms:W3CDTF">2013-10-07T20:48:43Z</dcterms:created>
  <dcterms:modified xsi:type="dcterms:W3CDTF">2019-08-28T21:43:13Z</dcterms:modified>
</cp:coreProperties>
</file>